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xl/_rels/workbook.xml.rels" ContentType="application/vnd.openxmlformats-package.relationship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Mix Design" sheetId="1" state="visible" r:id="rId3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<sst xmlns="http://schemas.openxmlformats.org/spreadsheetml/2006/main" count="47" uniqueCount="44">
  <si>
    <t xml:space="preserve">MIX DESIGN RECORD</t>
  </si>
  <si>
    <t xml:space="preserve">Mix ID:</t>
  </si>
  <si>
    <t xml:space="preserve">Date / Rev:</t>
  </si>
  <si>
    <t xml:space="preserve">Company / Plant:</t>
  </si>
  <si>
    <t xml:space="preserve">DESIGN CRITERIA</t>
  </si>
  <si>
    <t xml:space="preserve">Design Strength (psi):</t>
  </si>
  <si>
    <t xml:space="preserve">Test Age (days):</t>
  </si>
  <si>
    <t xml:space="preserve">Slump (in):</t>
  </si>
  <si>
    <t xml:space="preserve">Air (%):</t>
  </si>
  <si>
    <t xml:space="preserve">Max Aggregate Size:</t>
  </si>
  <si>
    <t xml:space="preserve">W/C Ratio (max):</t>
  </si>
  <si>
    <t xml:space="preserve">Unit Weight (pcf):</t>
  </si>
  <si>
    <t xml:space="preserve">Exposure Class:</t>
  </si>
  <si>
    <t xml:space="preserve">BATCH WEIGHTS — PER CUBIC YARD (SSD)</t>
  </si>
  <si>
    <t xml:space="preserve">Material</t>
  </si>
  <si>
    <t xml:space="preserve">Source / Supplier</t>
  </si>
  <si>
    <t xml:space="preserve">Design Wt (lb/yd³)</t>
  </si>
  <si>
    <t xml:space="preserve">Sp. Gravity</t>
  </si>
  <si>
    <t xml:space="preserve">Abs. Volume (ft³)</t>
  </si>
  <si>
    <t xml:space="preserve">Cement</t>
  </si>
  <si>
    <t xml:space="preserve">Fly Ash / Slag</t>
  </si>
  <si>
    <t xml:space="preserve">Coarse Aggregate</t>
  </si>
  <si>
    <t xml:space="preserve">Intermediate Agg.</t>
  </si>
  <si>
    <t xml:space="preserve">Fine Aggregate (Sand)</t>
  </si>
  <si>
    <t xml:space="preserve">Water</t>
  </si>
  <si>
    <t xml:space="preserve">Air (entrained)</t>
  </si>
  <si>
    <t xml:space="preserve">TOTALS:</t>
  </si>
  <si>
    <t xml:space="preserve">Absolute volume = weight ÷ (specific gravity × 62.4). Enter entrained air directly as ft³ in the Sp. Gravity column. Total should equal 27.000 ft³ per cubic yard.</t>
  </si>
  <si>
    <t xml:space="preserve">ADMIXTURES</t>
  </si>
  <si>
    <t xml:space="preserve">Admixture</t>
  </si>
  <si>
    <t xml:space="preserve">Manufacturer</t>
  </si>
  <si>
    <t xml:space="preserve">Dosage (oz/cwt)</t>
  </si>
  <si>
    <t xml:space="preserve">Total (oz/yd³)</t>
  </si>
  <si>
    <t xml:space="preserve">TRIAL BATCH / TEST RESULTS</t>
  </si>
  <si>
    <t xml:space="preserve">Trial Date:</t>
  </si>
  <si>
    <t xml:space="preserve">Unit Wt (pcf):</t>
  </si>
  <si>
    <t xml:space="preserve">7-Day (psi):</t>
  </si>
  <si>
    <t xml:space="preserve">28-Day (psi):</t>
  </si>
  <si>
    <t xml:space="preserve">Cylinder Set No.:</t>
  </si>
  <si>
    <t xml:space="preserve">APPROVAL</t>
  </si>
  <si>
    <t xml:space="preserve">Prepared By:</t>
  </si>
  <si>
    <t xml:space="preserve">Date:</t>
  </si>
  <si>
    <t xml:space="preserve">Approved By:</t>
  </si>
  <si>
    <t xml:space="preserve">HOW TO USE: type in the pale-yellow cells. Absolute volumes and the yield check calculate automatically. Free template from C-Ment Dispatch · cmentdispatch.com</t>
  </si>
</sst>
</file>

<file path=xl/styles.xml><?xml version="1.0" encoding="utf-8"?>
<styleSheet xmlns="http://schemas.openxmlformats.org/spreadsheetml/2006/main">
  <numFmts count="7">
    <numFmt numFmtId="164" formatCode="General"/>
    <numFmt numFmtId="165" formatCode="mm/dd/yyyy"/>
    <numFmt numFmtId="166" formatCode="#,##0"/>
    <numFmt numFmtId="167" formatCode="0.0"/>
    <numFmt numFmtId="168" formatCode="0.00"/>
    <numFmt numFmtId="169" formatCode="#,##0.0"/>
    <numFmt numFmtId="170" formatCode="0.000"/>
  </numFmts>
  <fonts count="12">
    <font>
      <sz val="11"/>
      <color theme="1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b val="true"/>
      <sz val="14"/>
      <name val="Arial"/>
      <family val="0"/>
      <charset val="1"/>
    </font>
    <font>
      <sz val="9"/>
      <color rgb="FF555555"/>
      <name val="Arial"/>
      <family val="0"/>
      <charset val="1"/>
    </font>
    <font>
      <sz val="9"/>
      <name val="Arial"/>
      <family val="0"/>
      <charset val="1"/>
    </font>
    <font>
      <b val="true"/>
      <sz val="9"/>
      <name val="Arial"/>
      <family val="0"/>
      <charset val="1"/>
    </font>
    <font>
      <b val="true"/>
      <sz val="8"/>
      <name val="Arial"/>
      <family val="0"/>
      <charset val="1"/>
    </font>
    <font>
      <sz val="8"/>
      <name val="Arial"/>
      <family val="0"/>
      <charset val="1"/>
    </font>
    <font>
      <b val="true"/>
      <sz val="8"/>
      <color rgb="FF000000"/>
      <name val="Arial"/>
      <family val="0"/>
      <charset val="1"/>
    </font>
    <font>
      <i val="true"/>
      <sz val="7"/>
      <color rgb="FF555555"/>
      <name val="Arial"/>
      <family val="0"/>
      <charset val="1"/>
    </font>
  </fonts>
  <fills count="5">
    <fill>
      <patternFill patternType="none"/>
    </fill>
    <fill>
      <patternFill patternType="gray125"/>
    </fill>
    <fill>
      <patternFill patternType="solid">
        <fgColor rgb="FFFFF9E6"/>
        <bgColor rgb="FFF5F5F5"/>
      </patternFill>
    </fill>
    <fill>
      <patternFill patternType="solid">
        <fgColor rgb="FFE8E8E8"/>
        <bgColor rgb="FFF5F5F5"/>
      </patternFill>
    </fill>
    <fill>
      <patternFill patternType="solid">
        <fgColor rgb="FFF5F5F5"/>
        <bgColor rgb="FFFFF9E6"/>
      </patternFill>
    </fill>
  </fills>
  <borders count="2">
    <border diagonalUp="false" diagonalDown="false">
      <left/>
      <right/>
      <top/>
      <bottom/>
      <diagonal/>
    </border>
    <border diagonalUp="false" diagonalDown="false">
      <left style="thin">
        <color rgb="FF999999"/>
      </left>
      <right style="thin">
        <color rgb="FF999999"/>
      </right>
      <top style="thin">
        <color rgb="FF999999"/>
      </top>
      <bottom style="thin">
        <color rgb="FF999999"/>
      </bottom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20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5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6" fillId="2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5" fontId="6" fillId="2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7" fillId="3" borderId="0" xfId="0" applyFont="true" applyBorder="true" applyAlignment="true" applyProtection="false">
      <alignment horizontal="general" vertical="bottom" textRotation="0" wrapText="false" indent="1" shrinkToFit="false"/>
      <protection locked="true" hidden="false"/>
    </xf>
    <xf numFmtId="166" fontId="6" fillId="2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7" fontId="6" fillId="2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8" fontId="6" fillId="2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8" fillId="4" borderId="1" xfId="0" applyFont="true" applyBorder="true" applyAlignment="true" applyProtection="false">
      <alignment horizontal="center" vertical="bottom" textRotation="0" wrapText="true" indent="0" shrinkToFit="false"/>
      <protection locked="true" hidden="false"/>
    </xf>
    <xf numFmtId="164" fontId="9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9" fontId="6" fillId="2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70" fontId="6" fillId="2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70" fontId="9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8" fillId="0" borderId="0" xfId="0" applyFont="true" applyBorder="false" applyAlignment="true" applyProtection="false">
      <alignment horizontal="right" vertical="bottom" textRotation="0" wrapText="false" indent="0" shrinkToFit="false"/>
      <protection locked="true" hidden="false"/>
    </xf>
    <xf numFmtId="169" fontId="8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70" fontId="8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10" fillId="0" borderId="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11" fillId="0" borderId="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8" fillId="4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9E6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5F5F5"/>
      <rgbColor rgb="FFE8E8E8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555555"/>
      <rgbColor rgb="FF999999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itchFamily="0" charset="1"/>
        <a:ea typeface=""/>
        <a:cs typeface=""/>
      </a:majorFont>
      <a:minorFont>
        <a:latin typeface="Calibri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 l="0" t="0" r="0" b="0"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 l="0" t="0" r="0" b="0"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 l="0" t="0" r="0" b="0"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 l="0" t="0" r="0" b="0"/>
        </a:gra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true"/>
  </sheetPr>
  <dimension ref="A1:H34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6796875" defaultRowHeight="15" zeroHeight="false" outlineLevelRow="0" outlineLevelCol="0"/>
  <cols>
    <col collapsed="false" customWidth="true" hidden="false" outlineLevel="0" max="1" min="1" style="0" width="26"/>
    <col collapsed="false" customWidth="true" hidden="false" outlineLevel="0" max="2" min="2" style="0" width="22"/>
    <col collapsed="false" customWidth="true" hidden="false" outlineLevel="0" max="3" min="3" style="0" width="16"/>
    <col collapsed="false" customWidth="true" hidden="false" outlineLevel="0" max="4" min="4" style="0" width="13"/>
    <col collapsed="false" customWidth="true" hidden="false" outlineLevel="0" max="5" min="5" style="0" width="16"/>
    <col collapsed="false" customWidth="true" hidden="false" outlineLevel="0" max="8" min="6" style="0" width="13"/>
  </cols>
  <sheetData>
    <row r="1" customFormat="false" ht="17.35" hidden="false" customHeight="false" outlineLevel="0" collapsed="false">
      <c r="A1" s="1" t="s">
        <v>0</v>
      </c>
      <c r="B1" s="1"/>
      <c r="C1" s="1"/>
      <c r="E1" s="2" t="s">
        <v>1</v>
      </c>
      <c r="F1" s="3"/>
      <c r="G1" s="2" t="s">
        <v>2</v>
      </c>
      <c r="H1" s="4"/>
    </row>
    <row r="2" customFormat="false" ht="15" hidden="false" customHeight="false" outlineLevel="0" collapsed="false">
      <c r="A2" s="2" t="s">
        <v>3</v>
      </c>
      <c r="B2" s="3"/>
      <c r="C2" s="3"/>
    </row>
    <row r="4" customFormat="false" ht="15.75" hidden="false" customHeight="true" outlineLevel="0" collapsed="false">
      <c r="A4" s="5" t="s">
        <v>4</v>
      </c>
      <c r="B4" s="5"/>
      <c r="C4" s="5"/>
      <c r="D4" s="5"/>
      <c r="E4" s="5"/>
      <c r="F4" s="5"/>
      <c r="G4" s="5"/>
      <c r="H4" s="5"/>
    </row>
    <row r="5" customFormat="false" ht="15" hidden="false" customHeight="false" outlineLevel="0" collapsed="false">
      <c r="A5" s="2" t="s">
        <v>5</v>
      </c>
      <c r="B5" s="6"/>
      <c r="C5" s="2" t="s">
        <v>6</v>
      </c>
      <c r="D5" s="3"/>
      <c r="E5" s="2" t="s">
        <v>7</v>
      </c>
      <c r="F5" s="3"/>
      <c r="G5" s="2" t="s">
        <v>8</v>
      </c>
      <c r="H5" s="7"/>
    </row>
    <row r="6" customFormat="false" ht="15" hidden="false" customHeight="false" outlineLevel="0" collapsed="false">
      <c r="A6" s="2" t="s">
        <v>9</v>
      </c>
      <c r="B6" s="3"/>
      <c r="C6" s="2" t="s">
        <v>10</v>
      </c>
      <c r="D6" s="8"/>
      <c r="E6" s="2" t="s">
        <v>11</v>
      </c>
      <c r="F6" s="7"/>
      <c r="G6" s="2" t="s">
        <v>12</v>
      </c>
      <c r="H6" s="3"/>
    </row>
    <row r="8" customFormat="false" ht="15.75" hidden="false" customHeight="true" outlineLevel="0" collapsed="false">
      <c r="A8" s="5" t="s">
        <v>13</v>
      </c>
      <c r="B8" s="5"/>
      <c r="C8" s="5"/>
      <c r="D8" s="5"/>
      <c r="E8" s="5"/>
      <c r="F8" s="5"/>
      <c r="G8" s="5"/>
      <c r="H8" s="5"/>
    </row>
    <row r="9" customFormat="false" ht="24" hidden="false" customHeight="true" outlineLevel="0" collapsed="false">
      <c r="A9" s="9" t="s">
        <v>14</v>
      </c>
      <c r="B9" s="9" t="s">
        <v>15</v>
      </c>
      <c r="C9" s="9" t="s">
        <v>16</v>
      </c>
      <c r="D9" s="9" t="s">
        <v>17</v>
      </c>
      <c r="E9" s="9" t="s">
        <v>18</v>
      </c>
    </row>
    <row r="10" customFormat="false" ht="15" hidden="false" customHeight="false" outlineLevel="0" collapsed="false">
      <c r="A10" s="10" t="s">
        <v>19</v>
      </c>
      <c r="B10" s="3"/>
      <c r="C10" s="11"/>
      <c r="D10" s="12"/>
      <c r="E10" s="13" t="str">
        <f aca="false">IF(OR(C10="",D10="",D10=0),"",C10/(D10*62.4))</f>
        <v/>
      </c>
    </row>
    <row r="11" customFormat="false" ht="15" hidden="false" customHeight="false" outlineLevel="0" collapsed="false">
      <c r="A11" s="10" t="s">
        <v>20</v>
      </c>
      <c r="B11" s="3"/>
      <c r="C11" s="11"/>
      <c r="D11" s="12"/>
      <c r="E11" s="13" t="str">
        <f aca="false">IF(OR(C11="",D11="",D11=0),"",C11/(D11*62.4))</f>
        <v/>
      </c>
    </row>
    <row r="12" customFormat="false" ht="15" hidden="false" customHeight="false" outlineLevel="0" collapsed="false">
      <c r="A12" s="10" t="s">
        <v>21</v>
      </c>
      <c r="B12" s="3"/>
      <c r="C12" s="11"/>
      <c r="D12" s="12"/>
      <c r="E12" s="13" t="str">
        <f aca="false">IF(OR(C12="",D12="",D12=0),"",C12/(D12*62.4))</f>
        <v/>
      </c>
    </row>
    <row r="13" customFormat="false" ht="15" hidden="false" customHeight="false" outlineLevel="0" collapsed="false">
      <c r="A13" s="10" t="s">
        <v>22</v>
      </c>
      <c r="B13" s="3"/>
      <c r="C13" s="11"/>
      <c r="D13" s="12"/>
      <c r="E13" s="13" t="str">
        <f aca="false">IF(OR(C13="",D13="",D13=0),"",C13/(D13*62.4))</f>
        <v/>
      </c>
    </row>
    <row r="14" customFormat="false" ht="15" hidden="false" customHeight="false" outlineLevel="0" collapsed="false">
      <c r="A14" s="10" t="s">
        <v>23</v>
      </c>
      <c r="B14" s="3"/>
      <c r="C14" s="11"/>
      <c r="D14" s="12"/>
      <c r="E14" s="13" t="str">
        <f aca="false">IF(OR(C14="",D14="",D14=0),"",C14/(D14*62.4))</f>
        <v/>
      </c>
    </row>
    <row r="15" customFormat="false" ht="15" hidden="false" customHeight="false" outlineLevel="0" collapsed="false">
      <c r="A15" s="10" t="s">
        <v>24</v>
      </c>
      <c r="B15" s="3"/>
      <c r="C15" s="11"/>
      <c r="D15" s="12"/>
      <c r="E15" s="13" t="str">
        <f aca="false">IF(OR(C15="",D15="",D15=0),"",C15/(D15*62.4))</f>
        <v/>
      </c>
    </row>
    <row r="16" customFormat="false" ht="15" hidden="false" customHeight="false" outlineLevel="0" collapsed="false">
      <c r="A16" s="10" t="s">
        <v>25</v>
      </c>
      <c r="B16" s="3"/>
      <c r="C16" s="11"/>
      <c r="D16" s="12"/>
      <c r="E16" s="13" t="str">
        <f aca="false">IF(D16="","",D16)</f>
        <v/>
      </c>
    </row>
    <row r="17" customFormat="false" ht="15" hidden="false" customHeight="false" outlineLevel="0" collapsed="false">
      <c r="B17" s="14" t="s">
        <v>26</v>
      </c>
      <c r="C17" s="15" t="n">
        <f aca="false">SUM(C10:C16)</f>
        <v>0</v>
      </c>
      <c r="E17" s="16" t="n">
        <f aca="false">SUM(E10:E16)</f>
        <v>0</v>
      </c>
    </row>
    <row r="18" customFormat="false" ht="15" hidden="false" customHeight="false" outlineLevel="0" collapsed="false">
      <c r="A18" s="17" t="str">
        <f aca="false">IF(E17=0,"Enter weights and specific gravities to check yield.",IF(ABS(E17-27)&lt;=0.15,"YIELD OK — total absolute volume "&amp;TEXT(E17,"0.000")&amp;" ft³ (target 27.000)","CHECK YIELD — total absolute volume "&amp;TEXT(E17,"0.000")&amp;" ft³ vs. target 27.000"))</f>
        <v>Enter weights and specific gravities to check yield.</v>
      </c>
      <c r="B18" s="17"/>
      <c r="C18" s="17"/>
      <c r="D18" s="17"/>
      <c r="E18" s="17"/>
      <c r="F18" s="17"/>
      <c r="G18" s="17"/>
      <c r="H18" s="17"/>
    </row>
    <row r="19" customFormat="false" ht="15" hidden="false" customHeight="false" outlineLevel="0" collapsed="false">
      <c r="A19" s="18" t="s">
        <v>27</v>
      </c>
      <c r="B19" s="18"/>
      <c r="C19" s="18"/>
      <c r="D19" s="18"/>
      <c r="E19" s="18"/>
      <c r="F19" s="18"/>
      <c r="G19" s="18"/>
      <c r="H19" s="18"/>
    </row>
    <row r="21" customFormat="false" ht="15.75" hidden="false" customHeight="true" outlineLevel="0" collapsed="false">
      <c r="A21" s="5" t="s">
        <v>28</v>
      </c>
      <c r="B21" s="5"/>
      <c r="C21" s="5"/>
      <c r="D21" s="5"/>
      <c r="E21" s="5"/>
      <c r="F21" s="5"/>
      <c r="G21" s="5"/>
      <c r="H21" s="5"/>
    </row>
    <row r="22" customFormat="false" ht="15" hidden="false" customHeight="false" outlineLevel="0" collapsed="false">
      <c r="A22" s="19" t="s">
        <v>29</v>
      </c>
      <c r="B22" s="19" t="s">
        <v>30</v>
      </c>
      <c r="C22" s="19" t="s">
        <v>31</v>
      </c>
      <c r="D22" s="19" t="s">
        <v>32</v>
      </c>
    </row>
    <row r="23" customFormat="false" ht="15" hidden="false" customHeight="false" outlineLevel="0" collapsed="false">
      <c r="A23" s="3"/>
      <c r="B23" s="3"/>
      <c r="C23" s="3"/>
      <c r="D23" s="8"/>
    </row>
    <row r="24" customFormat="false" ht="15" hidden="false" customHeight="false" outlineLevel="0" collapsed="false">
      <c r="A24" s="3"/>
      <c r="B24" s="3"/>
      <c r="C24" s="3"/>
      <c r="D24" s="8"/>
    </row>
    <row r="25" customFormat="false" ht="15" hidden="false" customHeight="false" outlineLevel="0" collapsed="false">
      <c r="A25" s="3"/>
      <c r="B25" s="3"/>
      <c r="C25" s="3"/>
      <c r="D25" s="8"/>
    </row>
    <row r="27" customFormat="false" ht="15.75" hidden="false" customHeight="true" outlineLevel="0" collapsed="false">
      <c r="A27" s="5" t="s">
        <v>33</v>
      </c>
      <c r="B27" s="5"/>
      <c r="C27" s="5"/>
      <c r="D27" s="5"/>
      <c r="E27" s="5"/>
      <c r="F27" s="5"/>
      <c r="G27" s="5"/>
      <c r="H27" s="5"/>
    </row>
    <row r="28" customFormat="false" ht="15" hidden="false" customHeight="false" outlineLevel="0" collapsed="false">
      <c r="A28" s="2" t="s">
        <v>34</v>
      </c>
      <c r="B28" s="4"/>
      <c r="C28" s="2" t="s">
        <v>7</v>
      </c>
      <c r="D28" s="3"/>
      <c r="E28" s="2" t="s">
        <v>8</v>
      </c>
      <c r="F28" s="7"/>
      <c r="G28" s="2" t="s">
        <v>35</v>
      </c>
      <c r="H28" s="7"/>
    </row>
    <row r="29" customFormat="false" ht="15" hidden="false" customHeight="false" outlineLevel="0" collapsed="false">
      <c r="A29" s="2" t="s">
        <v>36</v>
      </c>
      <c r="B29" s="6"/>
      <c r="C29" s="2" t="s">
        <v>37</v>
      </c>
      <c r="D29" s="6"/>
      <c r="E29" s="2" t="s">
        <v>38</v>
      </c>
      <c r="F29" s="3"/>
    </row>
    <row r="31" customFormat="false" ht="15.75" hidden="false" customHeight="true" outlineLevel="0" collapsed="false">
      <c r="A31" s="5" t="s">
        <v>39</v>
      </c>
      <c r="B31" s="5"/>
      <c r="C31" s="5"/>
      <c r="D31" s="5"/>
      <c r="E31" s="5"/>
      <c r="F31" s="5"/>
      <c r="G31" s="5"/>
      <c r="H31" s="5"/>
    </row>
    <row r="32" customFormat="false" ht="15" hidden="false" customHeight="false" outlineLevel="0" collapsed="false">
      <c r="A32" s="2" t="s">
        <v>40</v>
      </c>
      <c r="B32" s="3"/>
      <c r="C32" s="2" t="s">
        <v>41</v>
      </c>
      <c r="D32" s="4"/>
      <c r="E32" s="2" t="s">
        <v>42</v>
      </c>
      <c r="F32" s="3"/>
      <c r="G32" s="2" t="s">
        <v>41</v>
      </c>
      <c r="H32" s="4"/>
    </row>
    <row r="34" customFormat="false" ht="15" hidden="false" customHeight="false" outlineLevel="0" collapsed="false">
      <c r="A34" s="18" t="s">
        <v>43</v>
      </c>
      <c r="B34" s="18"/>
      <c r="C34" s="18"/>
      <c r="D34" s="18"/>
      <c r="E34" s="18"/>
      <c r="F34" s="18"/>
      <c r="G34" s="18"/>
      <c r="H34" s="18"/>
    </row>
  </sheetData>
  <mergeCells count="10">
    <mergeCell ref="A1:C1"/>
    <mergeCell ref="B2:C2"/>
    <mergeCell ref="A4:H4"/>
    <mergeCell ref="A8:H8"/>
    <mergeCell ref="A18:H18"/>
    <mergeCell ref="A19:H19"/>
    <mergeCell ref="A21:H21"/>
    <mergeCell ref="A27:H27"/>
    <mergeCell ref="A31:H31"/>
    <mergeCell ref="A34:H34"/>
  </mergeCells>
  <printOptions headings="false" gridLines="false" gridLinesSet="true" horizontalCentered="false" verticalCentered="false"/>
  <pageMargins left="0.75" right="0.75" top="1" bottom="1" header="0.511811023622047" footer="0.511811023622047"/>
  <pageSetup paperSize="1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LibreOffice/24.2.7.2$Linux_X86_64 LibreOffice_project/420$Build-2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2026-08-23T22:33:54Z</dcterms:created>
  <dc:creator>openpyxl</dc:creator>
  <dc:description/>
  <dc:language>en-US</dc:language>
  <cp:lastModifiedBy/>
  <dcterms:modified xsi:type="dcterms:W3CDTF">2026-08-23T22:33:54Z</dcterms:modified>
  <cp:revision>0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